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" sheetId="1" r:id="rId1"/>
  </sheets>
  <definedNames>
    <definedName name="_xlnm.Print_Area" localSheetId="0">'附件'!$A$1:$S$16</definedName>
    <definedName name="_xlnm.Print_Titles" localSheetId="0">'附件'!$3:$5</definedName>
  </definedNames>
  <calcPr fullCalcOnLoad="1"/>
</workbook>
</file>

<file path=xl/sharedStrings.xml><?xml version="1.0" encoding="utf-8"?>
<sst xmlns="http://schemas.openxmlformats.org/spreadsheetml/2006/main" count="78" uniqueCount="65">
  <si>
    <t>广州市2023年公租房、共有产权住房项目年度建设项目清单</t>
  </si>
  <si>
    <t>单位：套、平方米</t>
  </si>
  <si>
    <t>计划类别</t>
  </si>
  <si>
    <t>序号</t>
  </si>
  <si>
    <t>责任主体</t>
  </si>
  <si>
    <t>项目业主</t>
  </si>
  <si>
    <t>项目名称</t>
  </si>
  <si>
    <t>项目地点</t>
  </si>
  <si>
    <t>筹建方式</t>
  </si>
  <si>
    <t>（计划）
开工时间</t>
  </si>
  <si>
    <t>（计划）
竣工时间</t>
  </si>
  <si>
    <t>计划总数</t>
  </si>
  <si>
    <t>其中</t>
  </si>
  <si>
    <t>计划户型</t>
  </si>
  <si>
    <t>公共租赁住房</t>
  </si>
  <si>
    <t>共有产权住房</t>
  </si>
  <si>
    <t>单间</t>
  </si>
  <si>
    <t>一房带厅</t>
  </si>
  <si>
    <t>两房带厅</t>
  </si>
  <si>
    <t>三房带厅</t>
  </si>
  <si>
    <t>其他户型</t>
  </si>
  <si>
    <t>套数</t>
  </si>
  <si>
    <t>面积</t>
  </si>
  <si>
    <t>开工项目计划</t>
  </si>
  <si>
    <t>广州珠江住房租赁发展投资有限公司</t>
  </si>
  <si>
    <t>市住房保障办/广州珠江住房租赁发展投资有限公司</t>
  </si>
  <si>
    <t>石丰路二期保障性住房项目</t>
  </si>
  <si>
    <t>白云区石丰路地块 BY-1203，石井大道以西红星村浮山南元中巷以北</t>
  </si>
  <si>
    <t>集中新建</t>
  </si>
  <si>
    <t>市住房保障办</t>
  </si>
  <si>
    <t>广州卓盛房地产开发有限公司</t>
  </si>
  <si>
    <t>荔湾区荷景路AF060419地块配建公租房项目</t>
  </si>
  <si>
    <t>荔湾区荷景路AF060419</t>
  </si>
  <si>
    <t>配建</t>
  </si>
  <si>
    <t>广州白云广建房地产开发有限公司</t>
  </si>
  <si>
    <t>白云区马沥智慧健康产业园AB0903166、AB0903176地块</t>
  </si>
  <si>
    <t>白云区马沥智慧健康产业园</t>
  </si>
  <si>
    <t>黄埔区政府</t>
  </si>
  <si>
    <t>广州市佳大物业管理有限公司</t>
  </si>
  <si>
    <t>佳大时代公寓</t>
  </si>
  <si>
    <t>广州开发区东区骏业路8号、9号</t>
  </si>
  <si>
    <t>既有房源转用</t>
  </si>
  <si>
    <t>佳大时尚公寓</t>
  </si>
  <si>
    <t>广州开发区东区春晖四街18号</t>
  </si>
  <si>
    <t>番禺区政府</t>
  </si>
  <si>
    <t>番禺区房地产管理所</t>
  </si>
  <si>
    <t>筹集直管公房</t>
  </si>
  <si>
    <t>番禺区市桥城区</t>
  </si>
  <si>
    <t>-</t>
  </si>
  <si>
    <t>广州市卓正房地产有限公司</t>
  </si>
  <si>
    <t>晴翠府（自编12#楼）</t>
  </si>
  <si>
    <t>番禺区桥南街蚬涌村大口涌以西地块</t>
  </si>
  <si>
    <t>2025年底</t>
  </si>
  <si>
    <t>广州天地源置业有限公司</t>
  </si>
  <si>
    <t>阅麓花园（自编4#楼）</t>
  </si>
  <si>
    <t>番禺区石碁镇南浦村市莲路北侧</t>
  </si>
  <si>
    <t>2024年底</t>
  </si>
  <si>
    <t>广州越创房地产开发有限公司</t>
  </si>
  <si>
    <t>创新城一期C居住地块项目（A2-1、A2-2、A5-1和A5-2）</t>
  </si>
  <si>
    <t>番禺区新造镇广州国际创新城</t>
  </si>
  <si>
    <t>从化区政府</t>
  </si>
  <si>
    <t>广州市从化区住房和城乡建设局</t>
  </si>
  <si>
    <t>从化区城郊街向阳保障性住房项目</t>
  </si>
  <si>
    <t>广州市从化区城郊街镇北路5巷迎福园三街</t>
  </si>
  <si>
    <t>开工项目合计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</si>
</sst>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方正小标宋简体"/>
      <family val="4"/>
    </font>
    <font>
      <sz val="12"/>
      <name val="黑体"/>
      <family val="3"/>
    </font>
    <font>
      <sz val="11"/>
      <name val="黑体"/>
      <family val="3"/>
    </font>
    <font>
      <b/>
      <sz val="11"/>
      <name val="黑体"/>
      <family val="3"/>
    </font>
    <font>
      <b/>
      <sz val="11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0"/>
    </font>
    <font>
      <sz val="10"/>
      <name val="Helv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>
      <alignment vertical="center"/>
      <protection/>
    </xf>
    <xf numFmtId="0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2" fillId="7" borderId="0" applyNumberFormat="0" applyBorder="0" applyAlignment="0" applyProtection="0"/>
    <xf numFmtId="0" fontId="0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0">
      <alignment/>
      <protection/>
    </xf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0" fillId="14" borderId="5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32" fillId="17" borderId="0" applyNumberFormat="0" applyBorder="0" applyAlignment="0" applyProtection="0"/>
    <xf numFmtId="0" fontId="42" fillId="18" borderId="5" applyNumberFormat="0" applyAlignment="0" applyProtection="0"/>
    <xf numFmtId="0" fontId="43" fillId="14" borderId="6" applyNumberFormat="0" applyAlignment="0" applyProtection="0"/>
    <xf numFmtId="0" fontId="44" fillId="19" borderId="7" applyNumberFormat="0" applyAlignment="0" applyProtection="0"/>
    <xf numFmtId="0" fontId="45" fillId="0" borderId="8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46">
      <alignment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1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textRotation="255" wrapText="1"/>
      <protection/>
    </xf>
    <xf numFmtId="0" fontId="5" fillId="0" borderId="12" xfId="15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4" xfId="15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7" xfId="15" applyFont="1" applyFill="1" applyBorder="1" applyAlignment="1">
      <alignment horizontal="center" vertical="center" wrapText="1"/>
      <protection/>
    </xf>
    <xf numFmtId="0" fontId="6" fillId="16" borderId="18" xfId="15" applyFont="1" applyFill="1" applyBorder="1" applyAlignment="1">
      <alignment horizontal="center" vertical="center" wrapText="1"/>
      <protection/>
    </xf>
    <xf numFmtId="0" fontId="6" fillId="16" borderId="19" xfId="15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left" vertical="center" wrapText="1"/>
    </xf>
    <xf numFmtId="57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1" xfId="15" applyFont="1" applyFill="1" applyBorder="1" applyAlignment="1" applyProtection="1">
      <alignment horizontal="center" vertical="center" wrapText="1"/>
      <protection locked="0"/>
    </xf>
    <xf numFmtId="1" fontId="0" fillId="0" borderId="11" xfId="0" applyNumberFormat="1" applyFont="1" applyBorder="1" applyAlignment="1">
      <alignment horizontal="center" vertical="center"/>
    </xf>
    <xf numFmtId="0" fontId="6" fillId="16" borderId="20" xfId="15" applyFont="1" applyFill="1" applyBorder="1" applyAlignment="1">
      <alignment horizontal="center" vertical="center" wrapText="1"/>
      <protection/>
    </xf>
    <xf numFmtId="0" fontId="50" fillId="16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1" xfId="15" applyFont="1" applyFill="1" applyBorder="1" applyAlignment="1" applyProtection="1">
      <alignment horizontal="center" vertical="center" wrapText="1"/>
      <protection locked="0"/>
    </xf>
    <xf numFmtId="0" fontId="51" fillId="0" borderId="11" xfId="46" applyFont="1" applyFill="1" applyBorder="1" applyAlignment="1">
      <alignment horizontal="center" vertical="center"/>
      <protection/>
    </xf>
    <xf numFmtId="0" fontId="51" fillId="0" borderId="0" xfId="0" applyFont="1" applyAlignment="1">
      <alignment vertical="center" wrapText="1"/>
    </xf>
    <xf numFmtId="0" fontId="4" fillId="0" borderId="20" xfId="0" applyNumberFormat="1" applyFont="1" applyFill="1" applyBorder="1" applyAlignment="1">
      <alignment horizontal="center" vertical="center"/>
    </xf>
  </cellXfs>
  <cellStyles count="53">
    <cellStyle name="Normal" xfId="0"/>
    <cellStyle name="常规_Sheet1" xfId="15"/>
    <cellStyle name="_x0007_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样式 1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链接单元格" xfId="51"/>
    <cellStyle name="60% - 强调文字颜色 1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70" zoomScaleNormal="70" workbookViewId="0" topLeftCell="A1">
      <selection activeCell="X7" sqref="X7"/>
    </sheetView>
  </sheetViews>
  <sheetFormatPr defaultColWidth="9.00390625" defaultRowHeight="15"/>
  <cols>
    <col min="2" max="2" width="4.8515625" style="0" customWidth="1"/>
    <col min="3" max="3" width="12.28125" style="0" customWidth="1"/>
    <col min="4" max="4" width="13.57421875" style="0" customWidth="1"/>
    <col min="5" max="5" width="17.421875" style="0" customWidth="1"/>
    <col min="6" max="6" width="17.140625" style="0" customWidth="1"/>
    <col min="7" max="7" width="9.28125" style="0" customWidth="1"/>
    <col min="8" max="9" width="11.57421875" style="0" customWidth="1"/>
    <col min="10" max="10" width="9.7109375" style="0" customWidth="1"/>
    <col min="11" max="11" width="8.57421875" style="0" customWidth="1"/>
    <col min="12" max="12" width="14.28125" style="0" customWidth="1"/>
    <col min="13" max="14" width="8.57421875" style="0" customWidth="1"/>
    <col min="15" max="19" width="8.57421875" style="2" customWidth="1"/>
  </cols>
  <sheetData>
    <row r="1" spans="1:19" ht="38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5" ht="21" customHeight="1">
      <c r="A2" s="5"/>
      <c r="B2" s="5"/>
      <c r="C2" s="5"/>
      <c r="D2" s="5"/>
      <c r="E2" s="4"/>
      <c r="F2" s="4"/>
      <c r="G2" s="4"/>
      <c r="H2" s="4"/>
      <c r="I2" s="4"/>
      <c r="J2" s="4"/>
      <c r="K2" s="25"/>
      <c r="L2" s="4"/>
      <c r="M2" s="32" t="s">
        <v>1</v>
      </c>
      <c r="N2" s="32"/>
      <c r="O2" s="32"/>
      <c r="P2" s="32"/>
      <c r="Q2" s="32"/>
      <c r="R2" s="32"/>
      <c r="S2" s="32"/>
      <c r="T2" s="37"/>
      <c r="U2" s="37"/>
      <c r="V2" s="37"/>
      <c r="W2" s="37"/>
      <c r="X2" s="37"/>
      <c r="Y2" s="37"/>
    </row>
    <row r="3" spans="1:19" ht="15.7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26" t="s">
        <v>12</v>
      </c>
      <c r="L3" s="27"/>
      <c r="M3" s="27"/>
      <c r="N3" s="27"/>
      <c r="O3" s="26" t="s">
        <v>13</v>
      </c>
      <c r="P3" s="27"/>
      <c r="Q3" s="27"/>
      <c r="R3" s="27"/>
      <c r="S3" s="38"/>
    </row>
    <row r="4" spans="1:19" ht="15.75" customHeight="1">
      <c r="A4" s="6"/>
      <c r="B4" s="7"/>
      <c r="C4" s="6"/>
      <c r="D4" s="6"/>
      <c r="E4" s="6"/>
      <c r="F4" s="6"/>
      <c r="G4" s="6"/>
      <c r="H4" s="6"/>
      <c r="I4" s="6"/>
      <c r="J4" s="6"/>
      <c r="K4" s="28" t="s">
        <v>14</v>
      </c>
      <c r="L4" s="28"/>
      <c r="M4" s="28" t="s">
        <v>15</v>
      </c>
      <c r="N4" s="28"/>
      <c r="O4" s="33" t="s">
        <v>16</v>
      </c>
      <c r="P4" s="33" t="s">
        <v>17</v>
      </c>
      <c r="Q4" s="33" t="s">
        <v>18</v>
      </c>
      <c r="R4" s="33" t="s">
        <v>19</v>
      </c>
      <c r="S4" s="33" t="s">
        <v>20</v>
      </c>
    </row>
    <row r="5" spans="1:19" ht="28.5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 t="s">
        <v>21</v>
      </c>
      <c r="L5" s="28" t="s">
        <v>22</v>
      </c>
      <c r="M5" s="28" t="s">
        <v>21</v>
      </c>
      <c r="N5" s="28" t="s">
        <v>22</v>
      </c>
      <c r="O5" s="34"/>
      <c r="P5" s="34"/>
      <c r="Q5" s="34"/>
      <c r="R5" s="34"/>
      <c r="S5" s="34"/>
    </row>
    <row r="6" spans="1:19" ht="60" customHeight="1">
      <c r="A6" s="8" t="s">
        <v>23</v>
      </c>
      <c r="B6" s="9">
        <v>1</v>
      </c>
      <c r="C6" s="10" t="s">
        <v>24</v>
      </c>
      <c r="D6" s="11" t="s">
        <v>25</v>
      </c>
      <c r="E6" s="11" t="s">
        <v>26</v>
      </c>
      <c r="F6" s="20" t="s">
        <v>27</v>
      </c>
      <c r="G6" s="15" t="s">
        <v>28</v>
      </c>
      <c r="H6" s="21">
        <v>45200</v>
      </c>
      <c r="I6" s="21">
        <v>46539</v>
      </c>
      <c r="J6" s="9">
        <f aca="true" t="shared" si="0" ref="J6:J15">K6+M6</f>
        <v>1396</v>
      </c>
      <c r="K6" s="11">
        <v>774</v>
      </c>
      <c r="L6" s="11">
        <v>38536</v>
      </c>
      <c r="M6" s="35">
        <v>622</v>
      </c>
      <c r="N6" s="35">
        <v>57847</v>
      </c>
      <c r="O6" s="36">
        <v>304</v>
      </c>
      <c r="P6" s="36">
        <v>94</v>
      </c>
      <c r="Q6" s="36">
        <v>398</v>
      </c>
      <c r="R6" s="36">
        <v>536</v>
      </c>
      <c r="S6" s="36">
        <v>64</v>
      </c>
    </row>
    <row r="7" spans="1:19" ht="60" customHeight="1">
      <c r="A7" s="12"/>
      <c r="B7" s="9">
        <v>2</v>
      </c>
      <c r="C7" s="13" t="s">
        <v>29</v>
      </c>
      <c r="D7" s="11" t="s">
        <v>30</v>
      </c>
      <c r="E7" s="15" t="s">
        <v>31</v>
      </c>
      <c r="F7" s="20" t="s">
        <v>32</v>
      </c>
      <c r="G7" s="11" t="s">
        <v>33</v>
      </c>
      <c r="H7" s="21">
        <v>44713</v>
      </c>
      <c r="I7" s="21">
        <v>45778</v>
      </c>
      <c r="J7" s="9">
        <f t="shared" si="0"/>
        <v>177</v>
      </c>
      <c r="K7" s="9">
        <v>177</v>
      </c>
      <c r="L7" s="9">
        <v>10008</v>
      </c>
      <c r="M7" s="9">
        <v>0</v>
      </c>
      <c r="N7" s="9">
        <v>0</v>
      </c>
      <c r="O7" s="36">
        <v>0</v>
      </c>
      <c r="P7" s="36">
        <v>0</v>
      </c>
      <c r="Q7" s="36">
        <v>105</v>
      </c>
      <c r="R7" s="36">
        <v>72</v>
      </c>
      <c r="S7" s="36">
        <v>0</v>
      </c>
    </row>
    <row r="8" spans="1:19" ht="60" customHeight="1">
      <c r="A8" s="12"/>
      <c r="B8" s="9">
        <v>3</v>
      </c>
      <c r="C8" s="14"/>
      <c r="D8" s="11" t="s">
        <v>34</v>
      </c>
      <c r="E8" s="15" t="s">
        <v>35</v>
      </c>
      <c r="F8" s="20" t="s">
        <v>36</v>
      </c>
      <c r="G8" s="11" t="s">
        <v>33</v>
      </c>
      <c r="H8" s="21">
        <v>45078</v>
      </c>
      <c r="I8" s="21">
        <v>45992</v>
      </c>
      <c r="J8" s="9">
        <f t="shared" si="0"/>
        <v>243</v>
      </c>
      <c r="K8" s="9">
        <v>243</v>
      </c>
      <c r="L8" s="9">
        <v>14442</v>
      </c>
      <c r="M8" s="9">
        <v>0</v>
      </c>
      <c r="N8" s="9">
        <v>0</v>
      </c>
      <c r="O8" s="36">
        <v>0</v>
      </c>
      <c r="P8" s="36">
        <v>49</v>
      </c>
      <c r="Q8" s="36">
        <v>145</v>
      </c>
      <c r="R8" s="36">
        <v>49</v>
      </c>
      <c r="S8" s="36">
        <v>0</v>
      </c>
    </row>
    <row r="9" spans="1:19" ht="60" customHeight="1">
      <c r="A9" s="12"/>
      <c r="B9" s="9">
        <v>4</v>
      </c>
      <c r="C9" s="13" t="s">
        <v>37</v>
      </c>
      <c r="D9" s="11" t="s">
        <v>38</v>
      </c>
      <c r="E9" s="11" t="s">
        <v>39</v>
      </c>
      <c r="F9" s="20" t="s">
        <v>40</v>
      </c>
      <c r="G9" s="11" t="s">
        <v>41</v>
      </c>
      <c r="H9" s="21">
        <v>38139</v>
      </c>
      <c r="I9" s="21">
        <v>40238</v>
      </c>
      <c r="J9" s="9">
        <f t="shared" si="0"/>
        <v>2066</v>
      </c>
      <c r="K9" s="9">
        <v>2066</v>
      </c>
      <c r="L9" s="29">
        <v>97061.9</v>
      </c>
      <c r="M9" s="9">
        <v>0</v>
      </c>
      <c r="N9" s="9">
        <v>0</v>
      </c>
      <c r="O9" s="36">
        <v>1628</v>
      </c>
      <c r="P9" s="36">
        <v>282</v>
      </c>
      <c r="Q9" s="36">
        <v>156</v>
      </c>
      <c r="R9" s="36">
        <v>0</v>
      </c>
      <c r="S9" s="36">
        <v>0</v>
      </c>
    </row>
    <row r="10" spans="1:19" ht="60" customHeight="1">
      <c r="A10" s="12"/>
      <c r="B10" s="9">
        <v>5</v>
      </c>
      <c r="C10" s="14"/>
      <c r="D10" s="11" t="s">
        <v>38</v>
      </c>
      <c r="E10" s="11" t="s">
        <v>42</v>
      </c>
      <c r="F10" s="20" t="s">
        <v>43</v>
      </c>
      <c r="G10" s="11" t="s">
        <v>41</v>
      </c>
      <c r="H10" s="21">
        <v>38322</v>
      </c>
      <c r="I10" s="21">
        <v>38657</v>
      </c>
      <c r="J10" s="9">
        <f t="shared" si="0"/>
        <v>170</v>
      </c>
      <c r="K10" s="9">
        <v>170</v>
      </c>
      <c r="L10" s="29">
        <v>10894.082066</v>
      </c>
      <c r="M10" s="9">
        <v>0</v>
      </c>
      <c r="N10" s="9">
        <v>0</v>
      </c>
      <c r="O10" s="36">
        <v>170</v>
      </c>
      <c r="P10" s="36">
        <v>0</v>
      </c>
      <c r="Q10" s="36">
        <v>0</v>
      </c>
      <c r="R10" s="36">
        <v>0</v>
      </c>
      <c r="S10" s="36">
        <v>0</v>
      </c>
    </row>
    <row r="11" spans="1:19" ht="60" customHeight="1">
      <c r="A11" s="12"/>
      <c r="B11" s="9">
        <v>6</v>
      </c>
      <c r="C11" s="13" t="s">
        <v>44</v>
      </c>
      <c r="D11" s="15" t="s">
        <v>45</v>
      </c>
      <c r="E11" s="9" t="s">
        <v>46</v>
      </c>
      <c r="F11" s="22" t="s">
        <v>47</v>
      </c>
      <c r="G11" s="11" t="s">
        <v>41</v>
      </c>
      <c r="H11" s="23" t="s">
        <v>48</v>
      </c>
      <c r="I11" s="23" t="s">
        <v>48</v>
      </c>
      <c r="J11" s="9">
        <f t="shared" si="0"/>
        <v>65</v>
      </c>
      <c r="K11" s="9">
        <v>65</v>
      </c>
      <c r="L11" s="9">
        <v>2900</v>
      </c>
      <c r="M11" s="9">
        <v>0</v>
      </c>
      <c r="N11" s="9">
        <v>0</v>
      </c>
      <c r="O11" s="36">
        <v>0</v>
      </c>
      <c r="P11" s="36">
        <v>19</v>
      </c>
      <c r="Q11" s="36">
        <v>38</v>
      </c>
      <c r="R11" s="36">
        <v>8</v>
      </c>
      <c r="S11" s="36">
        <v>0</v>
      </c>
    </row>
    <row r="12" spans="1:19" ht="60" customHeight="1">
      <c r="A12" s="12"/>
      <c r="B12" s="9">
        <v>7</v>
      </c>
      <c r="C12" s="16"/>
      <c r="D12" s="11" t="s">
        <v>49</v>
      </c>
      <c r="E12" s="11" t="s">
        <v>50</v>
      </c>
      <c r="F12" s="24" t="s">
        <v>51</v>
      </c>
      <c r="G12" s="9" t="s">
        <v>33</v>
      </c>
      <c r="H12" s="21">
        <v>44835</v>
      </c>
      <c r="I12" s="21" t="s">
        <v>52</v>
      </c>
      <c r="J12" s="9">
        <f t="shared" si="0"/>
        <v>66</v>
      </c>
      <c r="K12" s="9">
        <v>66</v>
      </c>
      <c r="L12" s="9">
        <v>3600</v>
      </c>
      <c r="M12" s="9">
        <v>0</v>
      </c>
      <c r="N12" s="9">
        <v>0</v>
      </c>
      <c r="O12" s="36">
        <v>0</v>
      </c>
      <c r="P12" s="36">
        <v>22</v>
      </c>
      <c r="Q12" s="36">
        <v>44</v>
      </c>
      <c r="R12" s="36">
        <v>0</v>
      </c>
      <c r="S12" s="36">
        <v>0</v>
      </c>
    </row>
    <row r="13" spans="1:19" ht="60" customHeight="1">
      <c r="A13" s="12"/>
      <c r="B13" s="9">
        <v>8</v>
      </c>
      <c r="C13" s="16"/>
      <c r="D13" s="11" t="s">
        <v>53</v>
      </c>
      <c r="E13" s="11" t="s">
        <v>54</v>
      </c>
      <c r="F13" s="24" t="s">
        <v>55</v>
      </c>
      <c r="G13" s="9" t="s">
        <v>33</v>
      </c>
      <c r="H13" s="21">
        <v>44774</v>
      </c>
      <c r="I13" s="21" t="s">
        <v>56</v>
      </c>
      <c r="J13" s="9">
        <f t="shared" si="0"/>
        <v>16</v>
      </c>
      <c r="K13" s="9">
        <v>16</v>
      </c>
      <c r="L13" s="9">
        <v>900</v>
      </c>
      <c r="M13" s="9">
        <v>0</v>
      </c>
      <c r="N13" s="9">
        <v>0</v>
      </c>
      <c r="O13" s="36">
        <v>0</v>
      </c>
      <c r="P13" s="36">
        <v>0</v>
      </c>
      <c r="Q13" s="36">
        <v>16</v>
      </c>
      <c r="R13" s="36">
        <v>0</v>
      </c>
      <c r="S13" s="36"/>
    </row>
    <row r="14" spans="1:19" ht="60" customHeight="1">
      <c r="A14" s="12"/>
      <c r="B14" s="9">
        <v>9</v>
      </c>
      <c r="C14" s="16"/>
      <c r="D14" s="11" t="s">
        <v>57</v>
      </c>
      <c r="E14" s="11" t="s">
        <v>58</v>
      </c>
      <c r="F14" s="20" t="s">
        <v>59</v>
      </c>
      <c r="G14" s="9" t="s">
        <v>33</v>
      </c>
      <c r="H14" s="23" t="s">
        <v>48</v>
      </c>
      <c r="I14" s="23" t="s">
        <v>48</v>
      </c>
      <c r="J14" s="9">
        <f t="shared" si="0"/>
        <v>875</v>
      </c>
      <c r="K14" s="9">
        <v>875</v>
      </c>
      <c r="L14" s="9">
        <v>45900</v>
      </c>
      <c r="M14" s="9">
        <v>0</v>
      </c>
      <c r="N14" s="9">
        <v>0</v>
      </c>
      <c r="O14" s="36">
        <v>0</v>
      </c>
      <c r="P14" s="36">
        <v>425</v>
      </c>
      <c r="Q14" s="36">
        <v>450</v>
      </c>
      <c r="R14" s="36">
        <v>0</v>
      </c>
      <c r="S14" s="36">
        <v>0</v>
      </c>
    </row>
    <row r="15" spans="1:19" ht="60" customHeight="1">
      <c r="A15" s="17"/>
      <c r="B15" s="9">
        <v>10</v>
      </c>
      <c r="C15" s="11" t="s">
        <v>60</v>
      </c>
      <c r="D15" s="11" t="s">
        <v>61</v>
      </c>
      <c r="E15" s="11" t="s">
        <v>62</v>
      </c>
      <c r="F15" s="20" t="s">
        <v>63</v>
      </c>
      <c r="G15" s="11" t="s">
        <v>28</v>
      </c>
      <c r="H15" s="21">
        <v>44986</v>
      </c>
      <c r="I15" s="21">
        <v>45992</v>
      </c>
      <c r="J15" s="9">
        <f t="shared" si="0"/>
        <v>240</v>
      </c>
      <c r="K15" s="9">
        <v>240</v>
      </c>
      <c r="L15" s="9">
        <v>12896</v>
      </c>
      <c r="M15" s="9">
        <v>0</v>
      </c>
      <c r="N15" s="9">
        <v>0</v>
      </c>
      <c r="O15" s="36">
        <v>24</v>
      </c>
      <c r="P15" s="36">
        <v>75</v>
      </c>
      <c r="Q15" s="36">
        <v>92</v>
      </c>
      <c r="R15" s="36">
        <v>49</v>
      </c>
      <c r="S15" s="36">
        <v>0</v>
      </c>
    </row>
    <row r="16" spans="1:19" ht="27" customHeight="1">
      <c r="A16" s="18" t="s">
        <v>64</v>
      </c>
      <c r="B16" s="19"/>
      <c r="C16" s="19"/>
      <c r="D16" s="19"/>
      <c r="E16" s="19"/>
      <c r="F16" s="19"/>
      <c r="G16" s="19"/>
      <c r="H16" s="19"/>
      <c r="I16" s="30"/>
      <c r="J16" s="31">
        <f aca="true" t="shared" si="1" ref="J16:S16">SUM(J6:J15)</f>
        <v>5314</v>
      </c>
      <c r="K16" s="31">
        <f t="shared" si="1"/>
        <v>4692</v>
      </c>
      <c r="L16" s="31">
        <f t="shared" si="1"/>
        <v>237137.982066</v>
      </c>
      <c r="M16" s="31">
        <f t="shared" si="1"/>
        <v>622</v>
      </c>
      <c r="N16" s="31">
        <f t="shared" si="1"/>
        <v>57847</v>
      </c>
      <c r="O16" s="31">
        <f t="shared" si="1"/>
        <v>2126</v>
      </c>
      <c r="P16" s="31">
        <f t="shared" si="1"/>
        <v>966</v>
      </c>
      <c r="Q16" s="31">
        <f t="shared" si="1"/>
        <v>1444</v>
      </c>
      <c r="R16" s="31">
        <f t="shared" si="1"/>
        <v>714</v>
      </c>
      <c r="S16" s="31">
        <f t="shared" si="1"/>
        <v>64</v>
      </c>
    </row>
    <row r="17" ht="23.25" customHeight="1"/>
    <row r="18" ht="23.25" customHeight="1"/>
    <row r="19" ht="23.25" customHeight="1"/>
    <row r="20" ht="23.25" customHeight="1"/>
    <row r="21" ht="36" customHeight="1"/>
    <row r="22" ht="24.75" customHeight="1"/>
    <row r="23" ht="13.5" customHeight="1"/>
    <row r="24" ht="36" customHeight="1"/>
    <row r="25" ht="13.5" customHeight="1"/>
    <row r="26" spans="2:19" s="1" customFormat="1" ht="19.5" customHeight="1">
      <c r="B26"/>
      <c r="C26"/>
      <c r="D26"/>
      <c r="E26"/>
      <c r="F26"/>
      <c r="G26"/>
      <c r="H26"/>
      <c r="I26"/>
      <c r="J26"/>
      <c r="K26"/>
      <c r="L26"/>
      <c r="M26"/>
      <c r="N26"/>
      <c r="O26" s="2"/>
      <c r="P26" s="2"/>
      <c r="Q26" s="2"/>
      <c r="R26" s="2"/>
      <c r="S26" s="2"/>
    </row>
    <row r="52" spans="8:11" ht="14.25">
      <c r="H52" s="2"/>
      <c r="I52" s="2"/>
      <c r="J52" s="2"/>
      <c r="K52" s="2"/>
    </row>
    <row r="53" spans="8:11" ht="14.25">
      <c r="H53" s="2"/>
      <c r="I53" s="2"/>
      <c r="J53" s="2"/>
      <c r="K53" s="2"/>
    </row>
    <row r="54" spans="8:11" ht="14.25">
      <c r="H54" s="2"/>
      <c r="I54" s="2"/>
      <c r="J54" s="2"/>
      <c r="K54" s="2"/>
    </row>
    <row r="55" spans="8:11" ht="14.25">
      <c r="H55" s="2"/>
      <c r="I55" s="2"/>
      <c r="J55" s="2"/>
      <c r="K55" s="2"/>
    </row>
    <row r="56" spans="8:11" ht="14.25">
      <c r="H56" s="2"/>
      <c r="I56" s="2"/>
      <c r="J56" s="2"/>
      <c r="K56" s="2"/>
    </row>
    <row r="57" spans="8:11" ht="14.25">
      <c r="H57" s="2"/>
      <c r="I57" s="2"/>
      <c r="J57" s="2"/>
      <c r="K57" s="2"/>
    </row>
    <row r="58" spans="8:11" ht="14.25">
      <c r="H58" s="2"/>
      <c r="I58" s="2"/>
      <c r="J58" s="2"/>
      <c r="K58" s="2"/>
    </row>
    <row r="59" spans="8:11" ht="14.25">
      <c r="H59" s="2"/>
      <c r="I59" s="2"/>
      <c r="J59" s="2"/>
      <c r="K59" s="2"/>
    </row>
    <row r="60" spans="8:11" ht="14.25">
      <c r="H60" s="2"/>
      <c r="I60" s="2"/>
      <c r="J60" s="2"/>
      <c r="K60" s="2"/>
    </row>
    <row r="61" spans="8:11" ht="14.25">
      <c r="H61" s="2"/>
      <c r="I61" s="2"/>
      <c r="J61" s="2"/>
      <c r="K61" s="2"/>
    </row>
    <row r="62" spans="8:11" ht="14.25">
      <c r="H62" s="2"/>
      <c r="I62" s="2"/>
      <c r="J62" s="2"/>
      <c r="K62" s="2"/>
    </row>
    <row r="63" spans="8:11" ht="14.25">
      <c r="H63" s="2"/>
      <c r="I63" s="2"/>
      <c r="J63" s="2"/>
      <c r="K63" s="2"/>
    </row>
    <row r="64" spans="8:11" ht="14.25">
      <c r="H64" s="2"/>
      <c r="I64" s="2"/>
      <c r="J64" s="2"/>
      <c r="K64" s="2"/>
    </row>
    <row r="65" spans="8:11" ht="14.25">
      <c r="H65" s="2"/>
      <c r="I65" s="2"/>
      <c r="J65" s="2"/>
      <c r="K65" s="2"/>
    </row>
    <row r="66" spans="8:11" ht="14.25">
      <c r="H66" s="2"/>
      <c r="I66" s="2"/>
      <c r="J66" s="2"/>
      <c r="K66" s="2"/>
    </row>
    <row r="67" spans="8:11" ht="14.25">
      <c r="H67" s="2"/>
      <c r="I67" s="2"/>
      <c r="J67" s="2"/>
      <c r="K67" s="2"/>
    </row>
  </sheetData>
  <sheetProtection/>
  <mergeCells count="28">
    <mergeCell ref="A1:S1"/>
    <mergeCell ref="A2:D2"/>
    <mergeCell ref="K2:L2"/>
    <mergeCell ref="M2:S2"/>
    <mergeCell ref="K3:N3"/>
    <mergeCell ref="O3:S3"/>
    <mergeCell ref="K4:L4"/>
    <mergeCell ref="M4:N4"/>
    <mergeCell ref="A16:I16"/>
    <mergeCell ref="A3:A5"/>
    <mergeCell ref="A6:A15"/>
    <mergeCell ref="B3:B5"/>
    <mergeCell ref="C3:C5"/>
    <mergeCell ref="C7:C8"/>
    <mergeCell ref="C9:C10"/>
    <mergeCell ref="C11:C14"/>
    <mergeCell ref="D3:D5"/>
    <mergeCell ref="E3:E5"/>
    <mergeCell ref="F3:F5"/>
    <mergeCell ref="G3:G5"/>
    <mergeCell ref="H3:H5"/>
    <mergeCell ref="I3:I5"/>
    <mergeCell ref="J3:J5"/>
    <mergeCell ref="O4:O5"/>
    <mergeCell ref="P4:P5"/>
    <mergeCell ref="Q4:Q5"/>
    <mergeCell ref="R4:R5"/>
    <mergeCell ref="S4:S5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ht706</cp:lastModifiedBy>
  <cp:lastPrinted>2023-10-18T17:15:26Z</cp:lastPrinted>
  <dcterms:created xsi:type="dcterms:W3CDTF">2006-09-16T08:00:00Z</dcterms:created>
  <dcterms:modified xsi:type="dcterms:W3CDTF">2023-10-25T15:29:13Z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F67D306A40AC4BF69BE8AD0F736412EE</vt:lpwstr>
  </property>
  <property fmtid="{D5CDD505-2E9C-101B-9397-08002B2CF9AE}" pid="3" name="KSOProductBuildV">
    <vt:lpwstr>2052-11.8.2.10587</vt:lpwstr>
  </property>
  <property fmtid="{D5CDD505-2E9C-101B-9397-08002B2CF9AE}" pid="4" name="퀀_generated_2.-2147483648">
    <vt:i4>2052</vt:i4>
  </property>
</Properties>
</file>