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10月竣工清单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<sst xmlns="http://schemas.openxmlformats.org/spreadsheetml/2006/main" count="67" uniqueCount="55">
  <si>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序号</t>
  </si>
  <si>
    <t>项目名称</t>
  </si>
  <si>
    <t>项目地点</t>
  </si>
  <si>
    <t>其中</t>
  </si>
  <si>
    <t>廉租住房</t>
  </si>
  <si>
    <t>华侨农场危房改造</t>
  </si>
  <si>
    <t>国有工矿棚户区改造</t>
  </si>
  <si>
    <t>开工年度</t>
  </si>
  <si>
    <t>其中</t>
  </si>
  <si>
    <t>公共租赁住房</t>
  </si>
  <si>
    <t>面积</t>
  </si>
  <si>
    <t>城市棚户区(危旧房)改造住房</t>
  </si>
  <si>
    <t>林业棚户区改造住房</t>
  </si>
  <si>
    <t>已竣工</t>
  </si>
  <si>
    <t>总计</t>
  </si>
  <si>
    <t>竣工套数</t>
  </si>
  <si>
    <t>竣工时间</t>
  </si>
  <si>
    <t>建设单位</t>
  </si>
  <si>
    <t>凯骏番禺区桥南街QNJ14-02地块配建项目</t>
  </si>
  <si>
    <t>番禺区桥南街南区公园南侧QNJ14-02地块</t>
  </si>
  <si>
    <t>金融街石岗路AH051025地块配建项目</t>
  </si>
  <si>
    <t>海珠区石岗路分地块二AH051025地块</t>
  </si>
  <si>
    <t>广州市凯俊房地产开发有限公司</t>
  </si>
  <si>
    <t>华宁鹤洞路配建保障房项目</t>
  </si>
  <si>
    <t>广州华宁房地产开发有限公司</t>
  </si>
  <si>
    <t>广州市荔湾区鹤洞路以南、芳村大道以西</t>
  </si>
  <si>
    <t>广州挂绿湖开发建设投资有限公司</t>
  </si>
  <si>
    <t>广州融辰置业有限公司</t>
  </si>
  <si>
    <t>广州雅锦房地产开发有限公司</t>
  </si>
  <si>
    <t>雅居乐石岗路AH050906地块配建项目</t>
  </si>
  <si>
    <t>海珠区石岗路分地块一AH050906地块</t>
  </si>
  <si>
    <t>花都中轴线罗仙安置区工程（东区）</t>
  </si>
  <si>
    <t>花都区花城街百寿路以东、永安路以南、永富路以北</t>
  </si>
  <si>
    <t>广州市花都区人民政府花城街办事处</t>
  </si>
  <si>
    <t>广州市2019年保障性安居工程已竣工项目基本信息（截至10月底）</t>
  </si>
  <si>
    <t>增城区挂绿新城安置新社区（一期）建设工程</t>
  </si>
  <si>
    <t>增城区挂绿湖水利综合整治工程明星村安置新社区建设工程</t>
  </si>
  <si>
    <t>增城区挂绿湖水利综合整治工程罗岗村安置新社区（一区）建设工程</t>
  </si>
  <si>
    <t>增城区挂绿湖水利综合整治工程罗岗村安置新社区（二区）建设工程</t>
  </si>
  <si>
    <t>增城区挂绿湖水利综合整治工程五一村安置新社区建设工程</t>
  </si>
  <si>
    <t>增城区挂绿湖水利综合整治工程太平村安置新社区建设工程</t>
  </si>
  <si>
    <t>增城区挂绿湖水利综合整治工程西瓜岭村安置新社区建设工程</t>
  </si>
  <si>
    <t>增城区挂绿湖水利综合整治工程增塘村安置新社区建设工程</t>
  </si>
  <si>
    <t>增城区挂绿湖水利综合整治工程谢屋村安置新社区建设工程</t>
  </si>
  <si>
    <t>增城区挂绿湖水利综合整治工程麻车村安置新社区建设工程</t>
  </si>
  <si>
    <t>荔城街荔新路西侧</t>
  </si>
  <si>
    <t>荔城街爱民路南侧</t>
  </si>
  <si>
    <t>荔城街爱民路东侧</t>
  </si>
  <si>
    <t>荔城街荔新路南侧</t>
  </si>
  <si>
    <t>石滩镇理念路西侧</t>
  </si>
  <si>
    <t>石滩镇荔新路东侧</t>
  </si>
  <si>
    <t>石滩镇广本路北侧</t>
  </si>
  <si>
    <t>广州城投住房租赁发展投资有限公司</t>
  </si>
  <si>
    <t>萝岗中心城区保障性住房项目（一期）</t>
  </si>
  <si>
    <t>萝岗中心城区西侧，广惠高速南侧地段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</si>
</sst>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i/>
      <sz val="11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42" applyFont="1" applyFill="1" applyBorder="1" applyAlignment="1">
      <alignment horizontal="center" vertical="center" wrapText="1"/>
      <protection/>
    </xf>
    <xf numFmtId="0" fontId="5" fillId="0" borderId="12" xfId="42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176" fontId="10" fillId="33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57" fontId="5" fillId="0" borderId="12" xfId="42" applyNumberFormat="1" applyFont="1" applyFill="1" applyBorder="1" applyAlignment="1">
      <alignment horizontal="center" vertical="center" wrapText="1"/>
      <protection/>
    </xf>
    <xf numFmtId="0" fontId="5" fillId="34" borderId="12" xfId="41" applyFont="1" applyFill="1" applyBorder="1" applyAlignment="1">
      <alignment horizontal="left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34" borderId="12" xfId="41" applyFont="1" applyFill="1" applyBorder="1" applyAlignment="1">
      <alignment horizontal="center" vertical="center" wrapText="1"/>
      <protection/>
    </xf>
    <xf numFmtId="0" fontId="5" fillId="34" borderId="12" xfId="41" applyFont="1" applyFill="1" applyBorder="1" applyAlignment="1">
      <alignment horizontal="left" vertical="center" wrapText="1"/>
      <protection/>
    </xf>
    <xf numFmtId="0" fontId="5" fillId="34" borderId="12" xfId="42" applyNumberFormat="1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0" borderId="14" xfId="41" applyFont="1" applyFill="1" applyBorder="1" applyAlignment="1">
      <alignment horizontal="center" vertical="center" wrapText="1"/>
      <protection/>
    </xf>
    <xf numFmtId="57" fontId="5" fillId="34" borderId="12" xfId="0" applyNumberFormat="1" applyFont="1" applyFill="1" applyBorder="1" applyAlignment="1">
      <alignment horizontal="center" vertical="center"/>
    </xf>
    <xf numFmtId="0" fontId="5" fillId="0" borderId="14" xfId="4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6" fontId="5" fillId="0" borderId="12" xfId="43" applyNumberFormat="1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textRotation="255" wrapText="1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</cellXfs>
  <cellStyles count="52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常规_副本广州市2011年住房保障目标任务项目一览表（按审计意见修改并调整了萝岗等项目的套数）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24"/>
  <sheetViews>
    <sheetView tabSelected="1" zoomScale="90" zoomScaleNormal="90" zoomScalePageLayoutView="0" workbookViewId="0" topLeftCell="A1">
      <selection activeCell="I32" sqref="I32"/>
    </sheetView>
  </sheetViews>
  <sheetFormatPr defaultColWidth="0" defaultRowHeight="15"/>
  <cols>
    <col min="1" max="1" width="16.140625" style="19" customWidth="1"/>
    <col min="2" max="2" width="8.7109375" style="19" hidden="1" customWidth="1"/>
    <col min="3" max="3" width="4.421875" style="11" customWidth="1"/>
    <col min="4" max="4" width="25.00390625" style="11" customWidth="1"/>
    <col min="5" max="5" width="32.421875" style="11" customWidth="1"/>
    <col min="6" max="6" width="9.28125" style="11" customWidth="1"/>
    <col min="7" max="7" width="9.7109375" style="11" hidden="1" customWidth="1"/>
    <col min="8" max="8" width="13.140625" style="11" customWidth="1"/>
    <col min="9" max="9" width="20.140625" style="11" customWidth="1"/>
    <col min="10" max="10" width="21.8515625" style="11" customWidth="1"/>
    <col min="11" max="11" width="10.7109375" style="11" hidden="1" customWidth="1"/>
    <col min="12" max="12" width="11.421875" style="11" hidden="1" customWidth="1"/>
    <col min="13" max="13" width="9.57421875" style="11" hidden="1" customWidth="1"/>
    <col min="14" max="15" width="13.00390625" style="24" hidden="1" customWidth="1"/>
    <col min="16" max="16" width="9.57421875" style="11" customWidth="1"/>
    <col min="17" max="250" width="9.00390625" style="11" customWidth="1"/>
    <col min="251" max="251" width="11.7109375" style="11" customWidth="1"/>
    <col min="252" max="252" width="0" style="11" hidden="1" customWidth="1"/>
    <col min="253" max="253" width="4.421875" style="11" customWidth="1"/>
    <col min="254" max="254" width="25.00390625" style="11" customWidth="1"/>
    <col min="255" max="16384" width="0" style="11" hidden="1" customWidth="1"/>
  </cols>
  <sheetData>
    <row r="1" spans="1:15" ht="48" customHeigh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s="13" customFormat="1" ht="14.25" customHeight="1">
      <c r="A2" s="52" t="s">
        <v>17</v>
      </c>
      <c r="B2" s="53" t="s">
        <v>7</v>
      </c>
      <c r="C2" s="54" t="s">
        <v>0</v>
      </c>
      <c r="D2" s="52" t="s">
        <v>1</v>
      </c>
      <c r="E2" s="52" t="s">
        <v>2</v>
      </c>
      <c r="F2" s="52" t="s">
        <v>15</v>
      </c>
      <c r="G2" s="25" t="s">
        <v>3</v>
      </c>
      <c r="H2" s="55" t="s">
        <v>16</v>
      </c>
      <c r="I2" s="46" t="s">
        <v>8</v>
      </c>
      <c r="J2" s="47"/>
      <c r="K2" s="1"/>
      <c r="L2" s="1"/>
      <c r="M2" s="1"/>
      <c r="N2" s="1"/>
      <c r="O2" s="2"/>
      <c r="P2" s="12"/>
    </row>
    <row r="3" spans="1:16" s="13" customFormat="1" ht="14.25" customHeight="1">
      <c r="A3" s="52"/>
      <c r="B3" s="53"/>
      <c r="C3" s="54"/>
      <c r="D3" s="52"/>
      <c r="E3" s="52"/>
      <c r="F3" s="52"/>
      <c r="G3" s="28"/>
      <c r="H3" s="56"/>
      <c r="I3" s="48"/>
      <c r="J3" s="49"/>
      <c r="K3" s="3"/>
      <c r="L3" s="3"/>
      <c r="M3" s="3"/>
      <c r="N3" s="3"/>
      <c r="O3" s="4"/>
      <c r="P3" s="12"/>
    </row>
    <row r="4" spans="1:16" s="15" customFormat="1" ht="42.75">
      <c r="A4" s="52"/>
      <c r="B4" s="53"/>
      <c r="C4" s="54"/>
      <c r="D4" s="52"/>
      <c r="E4" s="52"/>
      <c r="F4" s="52"/>
      <c r="G4" s="5" t="s">
        <v>4</v>
      </c>
      <c r="H4" s="57"/>
      <c r="I4" s="5" t="s">
        <v>9</v>
      </c>
      <c r="J4" s="5" t="s">
        <v>11</v>
      </c>
      <c r="K4" s="5" t="s">
        <v>12</v>
      </c>
      <c r="L4" s="5" t="s">
        <v>5</v>
      </c>
      <c r="M4" s="5" t="s">
        <v>6</v>
      </c>
      <c r="N4" s="6"/>
      <c r="O4" s="7" t="s">
        <v>10</v>
      </c>
      <c r="P4" s="14"/>
    </row>
    <row r="5" spans="1:145" s="17" customFormat="1" ht="53.25" customHeight="1">
      <c r="A5" s="29" t="s">
        <v>22</v>
      </c>
      <c r="B5" s="29">
        <v>2015</v>
      </c>
      <c r="C5" s="8">
        <v>1</v>
      </c>
      <c r="D5" s="32" t="s">
        <v>18</v>
      </c>
      <c r="E5" s="32" t="s">
        <v>19</v>
      </c>
      <c r="F5" s="9">
        <v>40</v>
      </c>
      <c r="G5" s="9">
        <v>0</v>
      </c>
      <c r="H5" s="31">
        <v>43374</v>
      </c>
      <c r="I5" s="9">
        <v>0</v>
      </c>
      <c r="J5" s="9">
        <v>40</v>
      </c>
      <c r="K5" s="9">
        <v>0</v>
      </c>
      <c r="L5" s="9">
        <v>0</v>
      </c>
      <c r="M5" s="9"/>
      <c r="N5" s="10" t="s">
        <v>13</v>
      </c>
      <c r="O5" s="10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" s="19" customFormat="1" ht="54.75" customHeight="1">
      <c r="A6" s="29" t="s">
        <v>27</v>
      </c>
      <c r="B6" s="30"/>
      <c r="C6" s="8">
        <v>2</v>
      </c>
      <c r="D6" s="32" t="s">
        <v>20</v>
      </c>
      <c r="E6" s="32" t="s">
        <v>21</v>
      </c>
      <c r="F6" s="18">
        <v>230</v>
      </c>
      <c r="G6" s="18"/>
      <c r="H6" s="31">
        <v>43435</v>
      </c>
      <c r="I6" s="9">
        <v>0</v>
      </c>
      <c r="J6" s="18">
        <v>230</v>
      </c>
      <c r="K6" s="18"/>
      <c r="L6" s="18"/>
      <c r="M6" s="18"/>
      <c r="N6" s="18"/>
      <c r="O6" s="18"/>
    </row>
    <row r="7" spans="1:15" s="19" customFormat="1" ht="54.75" customHeight="1">
      <c r="A7" s="29" t="s">
        <v>24</v>
      </c>
      <c r="B7" s="30"/>
      <c r="C7" s="8">
        <v>3</v>
      </c>
      <c r="D7" s="32" t="s">
        <v>23</v>
      </c>
      <c r="E7" s="32" t="s">
        <v>25</v>
      </c>
      <c r="F7" s="18">
        <v>1485</v>
      </c>
      <c r="G7" s="18"/>
      <c r="H7" s="31">
        <v>43466</v>
      </c>
      <c r="I7" s="9">
        <v>0</v>
      </c>
      <c r="J7" s="18">
        <v>1485</v>
      </c>
      <c r="K7" s="18"/>
      <c r="L7" s="18"/>
      <c r="M7" s="18"/>
      <c r="N7" s="18"/>
      <c r="O7" s="18"/>
    </row>
    <row r="8" spans="1:15" s="19" customFormat="1" ht="54.75" customHeight="1">
      <c r="A8" s="33" t="s">
        <v>28</v>
      </c>
      <c r="B8" s="34"/>
      <c r="C8" s="8">
        <v>4</v>
      </c>
      <c r="D8" s="35" t="s">
        <v>29</v>
      </c>
      <c r="E8" s="35" t="s">
        <v>30</v>
      </c>
      <c r="F8" s="36">
        <v>130</v>
      </c>
      <c r="G8" s="37">
        <v>0</v>
      </c>
      <c r="H8" s="31">
        <v>43405</v>
      </c>
      <c r="I8" s="37">
        <v>0</v>
      </c>
      <c r="J8" s="37">
        <v>130</v>
      </c>
      <c r="K8" s="18"/>
      <c r="L8" s="18"/>
      <c r="M8" s="18"/>
      <c r="N8" s="18"/>
      <c r="O8" s="18"/>
    </row>
    <row r="9" spans="1:15" s="19" customFormat="1" ht="54.75" customHeight="1">
      <c r="A9" s="29" t="s">
        <v>26</v>
      </c>
      <c r="B9" s="34"/>
      <c r="C9" s="8">
        <v>5</v>
      </c>
      <c r="D9" s="32" t="s">
        <v>35</v>
      </c>
      <c r="E9" s="35" t="s">
        <v>45</v>
      </c>
      <c r="F9" s="43">
        <v>440</v>
      </c>
      <c r="G9" s="37"/>
      <c r="H9" s="31">
        <v>43709</v>
      </c>
      <c r="I9" s="37">
        <v>0</v>
      </c>
      <c r="J9" s="43">
        <v>440</v>
      </c>
      <c r="K9" s="18"/>
      <c r="L9" s="18"/>
      <c r="M9" s="18"/>
      <c r="N9" s="18"/>
      <c r="O9" s="18"/>
    </row>
    <row r="10" spans="1:15" s="19" customFormat="1" ht="54.75" customHeight="1">
      <c r="A10" s="29" t="s">
        <v>26</v>
      </c>
      <c r="B10" s="34"/>
      <c r="C10" s="8">
        <v>6</v>
      </c>
      <c r="D10" s="32" t="s">
        <v>36</v>
      </c>
      <c r="E10" s="35" t="s">
        <v>46</v>
      </c>
      <c r="F10" s="44">
        <v>760</v>
      </c>
      <c r="G10" s="37"/>
      <c r="H10" s="31">
        <v>43678</v>
      </c>
      <c r="I10" s="37">
        <v>0</v>
      </c>
      <c r="J10" s="44">
        <v>760</v>
      </c>
      <c r="K10" s="18"/>
      <c r="L10" s="18"/>
      <c r="M10" s="18"/>
      <c r="N10" s="18"/>
      <c r="O10" s="18"/>
    </row>
    <row r="11" spans="1:15" s="19" customFormat="1" ht="54.75" customHeight="1">
      <c r="A11" s="29" t="s">
        <v>26</v>
      </c>
      <c r="B11" s="30"/>
      <c r="C11" s="8">
        <v>7</v>
      </c>
      <c r="D11" s="41" t="s">
        <v>37</v>
      </c>
      <c r="E11" s="35" t="s">
        <v>47</v>
      </c>
      <c r="F11" s="43">
        <v>2556</v>
      </c>
      <c r="G11" s="18"/>
      <c r="H11" s="31">
        <v>43435</v>
      </c>
      <c r="I11" s="37">
        <v>0</v>
      </c>
      <c r="J11" s="43">
        <v>2556</v>
      </c>
      <c r="K11" s="18"/>
      <c r="L11" s="18"/>
      <c r="M11" s="18"/>
      <c r="N11" s="18"/>
      <c r="O11" s="18"/>
    </row>
    <row r="12" spans="1:15" s="19" customFormat="1" ht="54.75" customHeight="1">
      <c r="A12" s="29" t="s">
        <v>26</v>
      </c>
      <c r="B12" s="30"/>
      <c r="C12" s="8">
        <v>8</v>
      </c>
      <c r="D12" s="41" t="s">
        <v>38</v>
      </c>
      <c r="E12" s="35" t="s">
        <v>47</v>
      </c>
      <c r="F12" s="43">
        <v>1086</v>
      </c>
      <c r="G12" s="18"/>
      <c r="H12" s="31">
        <v>43709</v>
      </c>
      <c r="I12" s="37">
        <v>0</v>
      </c>
      <c r="J12" s="43">
        <v>1086</v>
      </c>
      <c r="K12" s="18"/>
      <c r="L12" s="18"/>
      <c r="M12" s="18"/>
      <c r="N12" s="18"/>
      <c r="O12" s="18"/>
    </row>
    <row r="13" spans="1:15" s="19" customFormat="1" ht="54.75" customHeight="1">
      <c r="A13" s="29" t="s">
        <v>26</v>
      </c>
      <c r="B13" s="30"/>
      <c r="C13" s="8">
        <v>9</v>
      </c>
      <c r="D13" s="42" t="s">
        <v>39</v>
      </c>
      <c r="E13" s="35" t="s">
        <v>46</v>
      </c>
      <c r="F13" s="43">
        <v>1947</v>
      </c>
      <c r="G13" s="18"/>
      <c r="H13" s="31">
        <v>43525</v>
      </c>
      <c r="I13" s="37">
        <v>0</v>
      </c>
      <c r="J13" s="43">
        <v>1947</v>
      </c>
      <c r="K13" s="18"/>
      <c r="L13" s="18"/>
      <c r="M13" s="18"/>
      <c r="N13" s="18"/>
      <c r="O13" s="18"/>
    </row>
    <row r="14" spans="1:15" s="19" customFormat="1" ht="54.75" customHeight="1">
      <c r="A14" s="29" t="s">
        <v>26</v>
      </c>
      <c r="B14" s="30"/>
      <c r="C14" s="8">
        <v>10</v>
      </c>
      <c r="D14" s="32" t="s">
        <v>40</v>
      </c>
      <c r="E14" s="35" t="s">
        <v>48</v>
      </c>
      <c r="F14" s="45">
        <v>1616</v>
      </c>
      <c r="G14" s="18"/>
      <c r="H14" s="31">
        <v>43678</v>
      </c>
      <c r="I14" s="37">
        <v>0</v>
      </c>
      <c r="J14" s="45">
        <v>1616</v>
      </c>
      <c r="K14" s="18"/>
      <c r="L14" s="18"/>
      <c r="M14" s="18"/>
      <c r="N14" s="18"/>
      <c r="O14" s="18"/>
    </row>
    <row r="15" spans="1:15" s="19" customFormat="1" ht="54.75" customHeight="1">
      <c r="A15" s="29" t="s">
        <v>26</v>
      </c>
      <c r="B15" s="30"/>
      <c r="C15" s="8">
        <v>11</v>
      </c>
      <c r="D15" s="32" t="s">
        <v>41</v>
      </c>
      <c r="E15" s="35" t="s">
        <v>45</v>
      </c>
      <c r="F15" s="45">
        <v>2099</v>
      </c>
      <c r="G15" s="18"/>
      <c r="H15" s="31">
        <v>43586</v>
      </c>
      <c r="I15" s="37">
        <v>0</v>
      </c>
      <c r="J15" s="45">
        <v>2099</v>
      </c>
      <c r="K15" s="18"/>
      <c r="L15" s="18"/>
      <c r="M15" s="18"/>
      <c r="N15" s="18"/>
      <c r="O15" s="18"/>
    </row>
    <row r="16" spans="1:15" s="19" customFormat="1" ht="54.75" customHeight="1">
      <c r="A16" s="29" t="s">
        <v>26</v>
      </c>
      <c r="B16" s="30"/>
      <c r="C16" s="8">
        <v>12</v>
      </c>
      <c r="D16" s="32" t="s">
        <v>42</v>
      </c>
      <c r="E16" s="35" t="s">
        <v>49</v>
      </c>
      <c r="F16" s="45">
        <v>846</v>
      </c>
      <c r="G16" s="18"/>
      <c r="H16" s="31">
        <v>43617</v>
      </c>
      <c r="I16" s="37">
        <v>0</v>
      </c>
      <c r="J16" s="45">
        <v>846</v>
      </c>
      <c r="K16" s="18"/>
      <c r="L16" s="18"/>
      <c r="M16" s="18"/>
      <c r="N16" s="18"/>
      <c r="O16" s="18"/>
    </row>
    <row r="17" spans="1:15" s="19" customFormat="1" ht="54.75" customHeight="1">
      <c r="A17" s="29" t="s">
        <v>26</v>
      </c>
      <c r="B17" s="30"/>
      <c r="C17" s="8">
        <v>13</v>
      </c>
      <c r="D17" s="32" t="s">
        <v>43</v>
      </c>
      <c r="E17" s="35" t="s">
        <v>50</v>
      </c>
      <c r="F17" s="45">
        <v>1030</v>
      </c>
      <c r="G17" s="18"/>
      <c r="H17" s="31">
        <v>43678</v>
      </c>
      <c r="I17" s="37">
        <v>0</v>
      </c>
      <c r="J17" s="45">
        <v>1030</v>
      </c>
      <c r="K17" s="18"/>
      <c r="L17" s="18"/>
      <c r="M17" s="18"/>
      <c r="N17" s="18"/>
      <c r="O17" s="18"/>
    </row>
    <row r="18" spans="1:15" s="19" customFormat="1" ht="54.75" customHeight="1">
      <c r="A18" s="29" t="s">
        <v>26</v>
      </c>
      <c r="B18" s="30"/>
      <c r="C18" s="8">
        <v>14</v>
      </c>
      <c r="D18" s="32" t="s">
        <v>44</v>
      </c>
      <c r="E18" s="35" t="s">
        <v>51</v>
      </c>
      <c r="F18" s="45">
        <v>100</v>
      </c>
      <c r="G18" s="18"/>
      <c r="H18" s="31">
        <v>43556</v>
      </c>
      <c r="I18" s="37">
        <v>0</v>
      </c>
      <c r="J18" s="45">
        <v>100</v>
      </c>
      <c r="K18" s="18"/>
      <c r="L18" s="18"/>
      <c r="M18" s="18"/>
      <c r="N18" s="18"/>
      <c r="O18" s="18"/>
    </row>
    <row r="19" spans="1:15" s="19" customFormat="1" ht="54.75" customHeight="1">
      <c r="A19" s="38" t="s">
        <v>33</v>
      </c>
      <c r="B19" s="34"/>
      <c r="C19" s="8">
        <v>15</v>
      </c>
      <c r="D19" s="35" t="s">
        <v>31</v>
      </c>
      <c r="E19" s="35" t="s">
        <v>32</v>
      </c>
      <c r="F19" s="36">
        <v>366</v>
      </c>
      <c r="G19" s="37">
        <v>0</v>
      </c>
      <c r="H19" s="39">
        <v>43617</v>
      </c>
      <c r="I19" s="37">
        <v>0</v>
      </c>
      <c r="J19" s="37">
        <v>366</v>
      </c>
      <c r="K19" s="18"/>
      <c r="L19" s="18"/>
      <c r="M19" s="18"/>
      <c r="N19" s="18"/>
      <c r="O19" s="18"/>
    </row>
    <row r="20" spans="1:15" s="19" customFormat="1" ht="54.75" customHeight="1">
      <c r="A20" s="40" t="s">
        <v>52</v>
      </c>
      <c r="B20" s="34"/>
      <c r="C20" s="8">
        <v>16</v>
      </c>
      <c r="D20" s="32" t="s">
        <v>53</v>
      </c>
      <c r="E20" s="32" t="s">
        <v>54</v>
      </c>
      <c r="F20" s="36">
        <v>2737</v>
      </c>
      <c r="G20" s="37"/>
      <c r="H20" s="39">
        <v>43617</v>
      </c>
      <c r="I20" s="37">
        <v>2737</v>
      </c>
      <c r="J20" s="37">
        <v>0</v>
      </c>
      <c r="K20" s="18"/>
      <c r="L20" s="18"/>
      <c r="M20" s="18"/>
      <c r="N20" s="18"/>
      <c r="O20" s="18"/>
    </row>
    <row r="21" spans="1:15" s="27" customFormat="1" ht="30.75" customHeight="1">
      <c r="A21" s="50" t="s">
        <v>14</v>
      </c>
      <c r="B21" s="50"/>
      <c r="C21" s="50"/>
      <c r="D21" s="50"/>
      <c r="E21" s="50"/>
      <c r="F21" s="26">
        <f>SUM(F5:F20)</f>
        <v>17468</v>
      </c>
      <c r="G21" s="26" t="e">
        <f>#REF!+#REF!</f>
        <v>#REF!</v>
      </c>
      <c r="H21" s="26"/>
      <c r="I21" s="26">
        <f>SUM(I5:I20)</f>
        <v>2737</v>
      </c>
      <c r="J21" s="26">
        <f>SUM(J5:J20)</f>
        <v>14731</v>
      </c>
      <c r="K21" s="26" t="e">
        <f>#REF!+#REF!+#REF!+#REF!+K5+#REF!</f>
        <v>#REF!</v>
      </c>
      <c r="L21" s="26" t="e">
        <f>#REF!+#REF!+#REF!+#REF!+L5+#REF!</f>
        <v>#REF!</v>
      </c>
      <c r="M21" s="26" t="e">
        <f>#REF!+#REF!+#REF!+#REF!+M5+#REF!</f>
        <v>#REF!</v>
      </c>
      <c r="N21" s="26" t="e">
        <f>#REF!+#REF!+#REF!+#REF!+N5+#REF!</f>
        <v>#REF!</v>
      </c>
      <c r="O21" s="26" t="e">
        <f>#REF!+#REF!+#REF!+#REF!+O5+#REF!</f>
        <v>#REF!</v>
      </c>
    </row>
    <row r="22" spans="1:15" s="23" customFormat="1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2"/>
      <c r="O22" s="22"/>
    </row>
    <row r="23" spans="1:15" s="23" customFormat="1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2"/>
      <c r="O23" s="22"/>
    </row>
    <row r="24" spans="1:15" s="23" customFormat="1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2"/>
      <c r="O24" s="22"/>
    </row>
  </sheetData>
  <sheetProtection/>
  <mergeCells count="10">
    <mergeCell ref="I2:J3"/>
    <mergeCell ref="A21:E21"/>
    <mergeCell ref="A1:O1"/>
    <mergeCell ref="A2:A4"/>
    <mergeCell ref="B2:B4"/>
    <mergeCell ref="C2:C4"/>
    <mergeCell ref="D2:D4"/>
    <mergeCell ref="E2:E4"/>
    <mergeCell ref="F2:F4"/>
    <mergeCell ref="H2:H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2019-11-11T07:38:57Z</dcterms:modified>
  <cp:category/>
  <cp:version/>
  <cp:contentType/>
  <cp:contentStatus/>
</cp:coreProperties>
</file>